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36" authorId="0">
      <text>
        <r>
          <rPr>
            <sz val="10"/>
            <rFont val="Arial Cyr"/>
            <family val="0"/>
          </rPr>
          <t>75772,73 Караваев М.С.
43758,66 Новиков Д.Г.
53278,35 Смирнов Н.Г.
73046,91 Захаров С.Ф. договор+взносы
28518,88 материалы для площадки ТБО</t>
        </r>
      </text>
    </comment>
    <comment ref="F38" authorId="0">
      <text>
        <r>
          <rPr>
            <sz val="10"/>
            <rFont val="Arial Cyr"/>
            <family val="0"/>
          </rPr>
          <t xml:space="preserve">250473,43 Богатов А.А. з/п+взносы
106171,40 двери
32218,14 защелки дверные
641166,39 ИП Карнацевич А.В.
63680 стекло армированное
</t>
        </r>
      </text>
    </comment>
    <comment ref="F41" authorId="0">
      <text>
        <r>
          <rPr>
            <sz val="10"/>
            <rFont val="Arial Cyr"/>
            <family val="0"/>
          </rPr>
          <t>5174 урны
13550 песок, чернозем
25533 качели
28700 уборка территории
23472 смесь пескосоляная</t>
        </r>
      </text>
    </comment>
    <comment ref="F43" authorId="0">
      <text>
        <r>
          <rPr>
            <sz val="10"/>
            <rFont val="Arial Cyr"/>
            <family val="0"/>
          </rPr>
          <t>Гарибян Р.Д. договор+взносы</t>
        </r>
      </text>
    </comment>
  </commentList>
</comments>
</file>

<file path=xl/sharedStrings.xml><?xml version="1.0" encoding="utf-8"?>
<sst xmlns="http://schemas.openxmlformats.org/spreadsheetml/2006/main" count="71" uniqueCount="71">
  <si>
    <t>Наименование</t>
  </si>
  <si>
    <t>Месяц</t>
  </si>
  <si>
    <r>
      <rPr>
        <sz val="10"/>
        <rFont val="Arial Cyr"/>
        <family val="0"/>
      </rPr>
      <t>Содержание жилья -----руб.х 34415,25 м.кв.</t>
    </r>
    <r>
      <rPr>
        <sz val="8"/>
        <rFont val="Arial Cyr"/>
        <family val="0"/>
      </rPr>
      <t xml:space="preserve"> </t>
    </r>
  </si>
  <si>
    <t>Доход от аренды общего имущества</t>
  </si>
  <si>
    <t>ИТОГО:</t>
  </si>
  <si>
    <t>ОБСЛУЖИВАНИЕ</t>
  </si>
  <si>
    <t>Обслуживание приборов учета</t>
  </si>
  <si>
    <t>Обслуживание сайта</t>
  </si>
  <si>
    <t>Оплата хостинга</t>
  </si>
  <si>
    <t>Комиссионный сбор банка</t>
  </si>
  <si>
    <t>Обслуживание програмного обеспечения</t>
  </si>
  <si>
    <r>
      <rPr>
        <sz val="10"/>
        <rFont val="Arial Cyr"/>
        <family val="0"/>
      </rPr>
      <t xml:space="preserve">Обслуживание ПС 10-11 </t>
    </r>
    <r>
      <rPr>
        <sz val="8"/>
        <rFont val="Arial Cyr"/>
        <family val="0"/>
      </rPr>
      <t>( пока не восстановлена)</t>
    </r>
  </si>
  <si>
    <t>МТС, Ростелеком</t>
  </si>
  <si>
    <t>Охрана помещения ТСЖ (тревожная кнопка)</t>
  </si>
  <si>
    <t>Интернет</t>
  </si>
  <si>
    <t>КВЦ</t>
  </si>
  <si>
    <t>Юрист</t>
  </si>
  <si>
    <t>Обслуживание расчетных счетов Сбербанка</t>
  </si>
  <si>
    <t>ГИС ЖКХ</t>
  </si>
  <si>
    <t>ОДН</t>
  </si>
  <si>
    <t>ЗАРАБОТНАЯ ПЛАТА</t>
  </si>
  <si>
    <t>Заработная плата</t>
  </si>
  <si>
    <t>Налоговые платежи</t>
  </si>
  <si>
    <t>Замещение на время отпуска</t>
  </si>
  <si>
    <t>Доплата за снег в зимнее время</t>
  </si>
  <si>
    <t>Дежурство, премиальный фонд</t>
  </si>
  <si>
    <t>Вознаграждение председателю</t>
  </si>
  <si>
    <t>Вознаграждение членам правления</t>
  </si>
  <si>
    <t>Праздничные мероприятия</t>
  </si>
  <si>
    <t>РЕМОНТ</t>
  </si>
  <si>
    <t>Ремонт лифтов</t>
  </si>
  <si>
    <t>Восстановление ППС и ДУ 10-11</t>
  </si>
  <si>
    <t>Ремонтные работы в процессе эксплуатации</t>
  </si>
  <si>
    <t>Подготовка к отопительному сезону</t>
  </si>
  <si>
    <t>Ремонт подъездов, замена дверей, окон</t>
  </si>
  <si>
    <t>Ремонт ливневой канализации</t>
  </si>
  <si>
    <t>Ремонт системы отопления</t>
  </si>
  <si>
    <t>Благоустройство</t>
  </si>
  <si>
    <t xml:space="preserve">ГСМ (для косилки, снегоуборщика) </t>
  </si>
  <si>
    <t>Уборка территории от снега трактором</t>
  </si>
  <si>
    <t>Страхование, освидетельствование лифтов</t>
  </si>
  <si>
    <t xml:space="preserve">Расходы на ремонт помещения ТСЖ </t>
  </si>
  <si>
    <t>Канцтовары</t>
  </si>
  <si>
    <t>Обучение</t>
  </si>
  <si>
    <t>Поверка общедомовых приборов учета</t>
  </si>
  <si>
    <t>Дезинфекция, дезинсекция</t>
  </si>
  <si>
    <t>Материалы, инструменты, оборудование</t>
  </si>
  <si>
    <t>Почта комиссия (за проведение платежей)</t>
  </si>
  <si>
    <t>Аудиторская проверка</t>
  </si>
  <si>
    <t>Разработка нового сайта</t>
  </si>
  <si>
    <t>Непредвиденные расходы, в т.ч.:</t>
  </si>
  <si>
    <t>Пандус уличный</t>
  </si>
  <si>
    <t>Пожарная охрана</t>
  </si>
  <si>
    <t>Спец.одежда</t>
  </si>
  <si>
    <t>Обслуживание орг.техники</t>
  </si>
  <si>
    <t>Охрана труда</t>
  </si>
  <si>
    <t>Бухгалтерские услуги</t>
  </si>
  <si>
    <t>Судебные издержки</t>
  </si>
  <si>
    <t>Штрафы по предписаниям</t>
  </si>
  <si>
    <t>Подписка на журнал</t>
  </si>
  <si>
    <t xml:space="preserve">Обследование тех.состояния </t>
  </si>
  <si>
    <t>О</t>
  </si>
  <si>
    <t>Ремонт асфальтового покрытия</t>
  </si>
  <si>
    <t>Ремонт снегоуборщика</t>
  </si>
  <si>
    <t>Судебная экспертиза</t>
  </si>
  <si>
    <t>Выплаты по решению суда</t>
  </si>
  <si>
    <t>ИТОГО</t>
  </si>
  <si>
    <t>Исполнение сметы на 2021 год</t>
  </si>
  <si>
    <t>План</t>
  </si>
  <si>
    <t>Факт</t>
  </si>
  <si>
    <t>Обслуживание лифов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</si>
</sst>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selection activeCell="O50" sqref="O50"/>
    </sheetView>
  </sheetViews>
  <sheetFormatPr defaultColWidth="9.00390625" defaultRowHeight="12.75"/>
  <cols>
    <col min="1" max="1" width="5.125" style="0" customWidth="1"/>
    <col min="2" max="2" width="4.75390625" style="0" customWidth="1"/>
    <col min="3" max="3" width="41.125" style="0" customWidth="1"/>
    <col min="4" max="4" width="11.375" style="0" customWidth="1"/>
    <col min="5" max="5" width="12.75390625" style="0" customWidth="1"/>
    <col min="6" max="6" width="14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7" ht="12.75">
      <c r="A2" s="1"/>
      <c r="B2" s="14" t="s">
        <v>67</v>
      </c>
      <c r="C2" s="14"/>
      <c r="D2" s="14"/>
      <c r="E2" s="14"/>
      <c r="F2" s="14"/>
      <c r="G2" s="1"/>
    </row>
    <row r="3" spans="2:7" ht="12.75">
      <c r="B3" s="3"/>
      <c r="C3" s="2" t="s">
        <v>0</v>
      </c>
      <c r="D3" s="2" t="s">
        <v>1</v>
      </c>
      <c r="E3" s="2" t="s">
        <v>68</v>
      </c>
      <c r="F3" s="15" t="s">
        <v>69</v>
      </c>
      <c r="G3" s="1"/>
    </row>
    <row r="4" spans="2:7" ht="12.75">
      <c r="B4" s="5"/>
      <c r="C4" s="5" t="s">
        <v>2</v>
      </c>
      <c r="D4" s="6">
        <v>32.5</v>
      </c>
      <c r="E4" s="7">
        <v>13421947.5</v>
      </c>
      <c r="F4" s="8">
        <v>12810593.75</v>
      </c>
      <c r="G4" s="1"/>
    </row>
    <row r="5" spans="2:7" ht="12.75">
      <c r="B5" s="3"/>
      <c r="C5" s="3" t="s">
        <v>3</v>
      </c>
      <c r="D5" s="4">
        <v>25900</v>
      </c>
      <c r="E5" s="9">
        <v>310800</v>
      </c>
      <c r="F5" s="4">
        <v>324646</v>
      </c>
      <c r="G5" s="1"/>
    </row>
    <row r="6" spans="2:7" ht="12.75">
      <c r="B6" s="3"/>
      <c r="C6" s="10" t="s">
        <v>4</v>
      </c>
      <c r="D6" s="11"/>
      <c r="E6" s="11">
        <f>SUM(E4:E5)</f>
        <v>13732747.5</v>
      </c>
      <c r="F6" s="11">
        <f>SUM(F4:F5)</f>
        <v>13135239.75</v>
      </c>
      <c r="G6" s="1"/>
    </row>
    <row r="7" spans="2:7" ht="12.75">
      <c r="B7" s="3"/>
      <c r="C7" s="3"/>
      <c r="D7" s="4"/>
      <c r="E7" s="12"/>
      <c r="F7" s="4"/>
      <c r="G7" s="1"/>
    </row>
    <row r="8" spans="2:7" ht="12.75">
      <c r="B8" s="3"/>
      <c r="C8" s="10" t="s">
        <v>5</v>
      </c>
      <c r="D8" s="4"/>
      <c r="E8" s="12"/>
      <c r="F8" s="4"/>
      <c r="G8" s="1"/>
    </row>
    <row r="9" spans="2:7" ht="12.75">
      <c r="B9" s="3">
        <v>1</v>
      </c>
      <c r="C9" s="3" t="s">
        <v>6</v>
      </c>
      <c r="D9" s="4">
        <v>15000</v>
      </c>
      <c r="E9" s="12">
        <f>D9*12</f>
        <v>180000</v>
      </c>
      <c r="F9" s="4">
        <v>233434</v>
      </c>
      <c r="G9" s="1"/>
    </row>
    <row r="10" spans="2:7" ht="12.75">
      <c r="B10" s="3">
        <v>2</v>
      </c>
      <c r="C10" s="3" t="s">
        <v>7</v>
      </c>
      <c r="D10" s="4">
        <v>1000</v>
      </c>
      <c r="E10" s="12">
        <f>D10*12</f>
        <v>12000</v>
      </c>
      <c r="F10" s="4">
        <v>12000</v>
      </c>
      <c r="G10" s="1"/>
    </row>
    <row r="11" spans="2:7" ht="12.75">
      <c r="B11" s="3">
        <v>3</v>
      </c>
      <c r="C11" s="3" t="s">
        <v>70</v>
      </c>
      <c r="D11" s="4">
        <v>142000</v>
      </c>
      <c r="E11" s="12">
        <v>1704000</v>
      </c>
      <c r="F11" s="4">
        <v>1506000</v>
      </c>
      <c r="G11" s="1"/>
    </row>
    <row r="12" spans="2:7" ht="12.75">
      <c r="B12" s="3">
        <v>4</v>
      </c>
      <c r="C12" s="3" t="s">
        <v>8</v>
      </c>
      <c r="D12" s="4">
        <v>1000</v>
      </c>
      <c r="E12" s="12">
        <f>D12*12</f>
        <v>12000</v>
      </c>
      <c r="F12" s="4">
        <v>2281</v>
      </c>
      <c r="G12" s="1"/>
    </row>
    <row r="13" spans="2:7" ht="12.75">
      <c r="B13" s="3">
        <v>5</v>
      </c>
      <c r="C13" s="3" t="s">
        <v>9</v>
      </c>
      <c r="D13" s="4"/>
      <c r="E13" s="12">
        <v>860000</v>
      </c>
      <c r="F13" s="4">
        <v>722000</v>
      </c>
      <c r="G13" s="1"/>
    </row>
    <row r="14" spans="2:7" ht="12.75">
      <c r="B14" s="3">
        <v>6</v>
      </c>
      <c r="C14" s="3" t="s">
        <v>10</v>
      </c>
      <c r="D14" s="4">
        <v>2000</v>
      </c>
      <c r="E14" s="12">
        <v>24000</v>
      </c>
      <c r="F14" s="4">
        <v>18000</v>
      </c>
      <c r="G14" s="1"/>
    </row>
    <row r="15" spans="2:7" ht="12.75">
      <c r="B15" s="3">
        <v>7</v>
      </c>
      <c r="C15" s="3" t="s">
        <v>11</v>
      </c>
      <c r="D15" s="4">
        <v>5000</v>
      </c>
      <c r="E15" s="12">
        <f aca="true" t="shared" si="0" ref="E15:E23">D15*12</f>
        <v>60000</v>
      </c>
      <c r="F15" s="4">
        <v>0</v>
      </c>
      <c r="G15" s="1"/>
    </row>
    <row r="16" spans="2:7" ht="12.75">
      <c r="B16" s="3">
        <v>8</v>
      </c>
      <c r="C16" s="3" t="s">
        <v>12</v>
      </c>
      <c r="D16" s="4">
        <v>3000</v>
      </c>
      <c r="E16" s="12">
        <f t="shared" si="0"/>
        <v>36000</v>
      </c>
      <c r="F16" s="4">
        <v>6446</v>
      </c>
      <c r="G16" s="1"/>
    </row>
    <row r="17" spans="2:7" ht="12.75">
      <c r="B17" s="3">
        <v>9</v>
      </c>
      <c r="C17" s="3" t="s">
        <v>13</v>
      </c>
      <c r="D17" s="4">
        <v>2800</v>
      </c>
      <c r="E17" s="12">
        <f t="shared" si="0"/>
        <v>33600</v>
      </c>
      <c r="F17" s="4">
        <v>33600</v>
      </c>
      <c r="G17" s="1"/>
    </row>
    <row r="18" spans="2:7" ht="12.75">
      <c r="B18" s="3">
        <v>10</v>
      </c>
      <c r="C18" s="3" t="s">
        <v>14</v>
      </c>
      <c r="D18" s="4">
        <v>700</v>
      </c>
      <c r="E18" s="12">
        <f t="shared" si="0"/>
        <v>8400</v>
      </c>
      <c r="F18" s="4">
        <v>8820</v>
      </c>
      <c r="G18" s="1"/>
    </row>
    <row r="19" spans="2:7" ht="12.75">
      <c r="B19" s="3">
        <v>11</v>
      </c>
      <c r="C19" s="3" t="s">
        <v>15</v>
      </c>
      <c r="D19" s="4">
        <v>25000</v>
      </c>
      <c r="E19" s="12">
        <f t="shared" si="0"/>
        <v>300000</v>
      </c>
      <c r="F19" s="4">
        <v>319004</v>
      </c>
      <c r="G19" s="1"/>
    </row>
    <row r="20" spans="2:7" ht="12.75">
      <c r="B20" s="3">
        <v>12</v>
      </c>
      <c r="C20" s="3" t="s">
        <v>16</v>
      </c>
      <c r="D20" s="4">
        <v>15000</v>
      </c>
      <c r="E20" s="12">
        <f t="shared" si="0"/>
        <v>180000</v>
      </c>
      <c r="F20" s="4">
        <v>130000</v>
      </c>
      <c r="G20" s="1"/>
    </row>
    <row r="21" spans="2:7" ht="12.75">
      <c r="B21" s="3">
        <v>13</v>
      </c>
      <c r="C21" s="3" t="s">
        <v>17</v>
      </c>
      <c r="D21" s="4">
        <v>3000</v>
      </c>
      <c r="E21" s="12">
        <f t="shared" si="0"/>
        <v>36000</v>
      </c>
      <c r="F21" s="4">
        <v>52641</v>
      </c>
      <c r="G21" s="1"/>
    </row>
    <row r="22" spans="2:7" ht="12.75">
      <c r="B22" s="3">
        <v>14</v>
      </c>
      <c r="C22" s="3" t="s">
        <v>18</v>
      </c>
      <c r="D22" s="4">
        <v>2500</v>
      </c>
      <c r="E22" s="12">
        <f t="shared" si="0"/>
        <v>30000</v>
      </c>
      <c r="F22" s="4">
        <v>32100</v>
      </c>
      <c r="G22" s="1"/>
    </row>
    <row r="23" spans="2:7" ht="12.75">
      <c r="B23" s="3">
        <v>15</v>
      </c>
      <c r="C23" s="3" t="s">
        <v>19</v>
      </c>
      <c r="D23" s="4">
        <v>35000</v>
      </c>
      <c r="E23" s="12">
        <f t="shared" si="0"/>
        <v>420000</v>
      </c>
      <c r="F23" s="4">
        <v>400219</v>
      </c>
      <c r="G23" s="1"/>
    </row>
    <row r="24" spans="2:7" ht="12.75">
      <c r="B24" s="3"/>
      <c r="C24" s="10" t="s">
        <v>20</v>
      </c>
      <c r="D24" s="4"/>
      <c r="E24" s="12"/>
      <c r="F24" s="4"/>
      <c r="G24" s="1"/>
    </row>
    <row r="25" spans="2:7" ht="12.75">
      <c r="B25" s="3">
        <v>16</v>
      </c>
      <c r="C25" s="3" t="s">
        <v>21</v>
      </c>
      <c r="D25" s="4">
        <v>236000</v>
      </c>
      <c r="E25" s="12">
        <f>D25*12</f>
        <v>2832000</v>
      </c>
      <c r="F25" s="4">
        <v>3165845</v>
      </c>
      <c r="G25" s="1"/>
    </row>
    <row r="26" spans="2:7" ht="12.75">
      <c r="B26" s="3">
        <v>17</v>
      </c>
      <c r="C26" s="3" t="s">
        <v>22</v>
      </c>
      <c r="D26" s="4"/>
      <c r="E26" s="12">
        <v>1085690</v>
      </c>
      <c r="F26" s="4">
        <v>1138550</v>
      </c>
      <c r="G26" s="1"/>
    </row>
    <row r="27" spans="2:7" ht="12.75">
      <c r="B27" s="3">
        <v>18</v>
      </c>
      <c r="C27" s="3" t="s">
        <v>23</v>
      </c>
      <c r="D27" s="4"/>
      <c r="E27" s="12">
        <v>236000</v>
      </c>
      <c r="F27" s="4">
        <v>11045</v>
      </c>
      <c r="G27" s="1"/>
    </row>
    <row r="28" spans="2:7" ht="12.75">
      <c r="B28" s="3">
        <v>19</v>
      </c>
      <c r="C28" s="3" t="s">
        <v>24</v>
      </c>
      <c r="D28" s="4"/>
      <c r="E28" s="12">
        <v>55000</v>
      </c>
      <c r="F28" s="4">
        <v>44000</v>
      </c>
      <c r="G28" s="1"/>
    </row>
    <row r="29" spans="2:7" ht="12.75">
      <c r="B29" s="3">
        <v>20</v>
      </c>
      <c r="C29" s="3" t="s">
        <v>25</v>
      </c>
      <c r="D29" s="4"/>
      <c r="E29" s="12">
        <v>100000</v>
      </c>
      <c r="F29" s="4">
        <v>107900</v>
      </c>
      <c r="G29" s="1"/>
    </row>
    <row r="30" spans="2:7" ht="12.75">
      <c r="B30" s="3">
        <v>21</v>
      </c>
      <c r="C30" s="3" t="s">
        <v>26</v>
      </c>
      <c r="D30" s="4">
        <v>25000</v>
      </c>
      <c r="E30" s="12">
        <f>D30*12</f>
        <v>300000</v>
      </c>
      <c r="F30" s="4">
        <v>310227</v>
      </c>
      <c r="G30" s="1"/>
    </row>
    <row r="31" spans="2:7" ht="12.75">
      <c r="B31" s="3">
        <v>22</v>
      </c>
      <c r="C31" s="3" t="s">
        <v>27</v>
      </c>
      <c r="D31" s="4"/>
      <c r="E31" s="12">
        <v>42000</v>
      </c>
      <c r="F31" s="4">
        <v>0</v>
      </c>
      <c r="G31" s="1"/>
    </row>
    <row r="32" spans="2:7" ht="12.75">
      <c r="B32" s="3">
        <v>23</v>
      </c>
      <c r="C32" s="3" t="s">
        <v>28</v>
      </c>
      <c r="D32" s="4"/>
      <c r="E32" s="12">
        <v>15000</v>
      </c>
      <c r="F32" s="4">
        <v>15000</v>
      </c>
      <c r="G32" s="1"/>
    </row>
    <row r="33" spans="2:7" ht="12.75">
      <c r="B33" s="3"/>
      <c r="C33" s="10" t="s">
        <v>29</v>
      </c>
      <c r="D33" s="4"/>
      <c r="E33" s="12"/>
      <c r="F33" s="4"/>
      <c r="G33" s="1"/>
    </row>
    <row r="34" spans="2:7" ht="12.75">
      <c r="B34" s="3">
        <v>24</v>
      </c>
      <c r="C34" s="3" t="s">
        <v>30</v>
      </c>
      <c r="D34" s="4">
        <v>50000</v>
      </c>
      <c r="E34" s="12">
        <f>D34*12</f>
        <v>600000</v>
      </c>
      <c r="F34" s="4">
        <v>85322</v>
      </c>
      <c r="G34" s="1"/>
    </row>
    <row r="35" spans="2:7" ht="12.75">
      <c r="B35" s="3">
        <v>25</v>
      </c>
      <c r="C35" s="3" t="s">
        <v>31</v>
      </c>
      <c r="D35" s="4"/>
      <c r="E35" s="12">
        <v>50000</v>
      </c>
      <c r="F35" s="4">
        <v>0</v>
      </c>
      <c r="G35" s="1"/>
    </row>
    <row r="36" spans="2:7" ht="12.75">
      <c r="B36" s="3">
        <v>26</v>
      </c>
      <c r="C36" s="3" t="s">
        <v>32</v>
      </c>
      <c r="D36" s="4">
        <v>50000</v>
      </c>
      <c r="E36" s="12">
        <f>D36*12</f>
        <v>600000</v>
      </c>
      <c r="F36" s="4">
        <v>274375</v>
      </c>
      <c r="G36" s="1"/>
    </row>
    <row r="37" spans="2:7" ht="12.75">
      <c r="B37" s="3">
        <v>27</v>
      </c>
      <c r="C37" s="3" t="s">
        <v>33</v>
      </c>
      <c r="D37" s="4"/>
      <c r="E37" s="12">
        <v>100000</v>
      </c>
      <c r="F37" s="4">
        <v>40000</v>
      </c>
      <c r="G37" s="1"/>
    </row>
    <row r="38" spans="2:7" ht="12.75">
      <c r="B38" s="3">
        <v>28</v>
      </c>
      <c r="C38" s="3" t="s">
        <v>34</v>
      </c>
      <c r="D38" s="4"/>
      <c r="E38" s="12">
        <v>1867600</v>
      </c>
      <c r="F38" s="4">
        <v>1093709</v>
      </c>
      <c r="G38" s="1"/>
    </row>
    <row r="39" spans="2:7" ht="12.75">
      <c r="B39" s="3">
        <v>29</v>
      </c>
      <c r="C39" s="3" t="s">
        <v>35</v>
      </c>
      <c r="D39" s="4"/>
      <c r="E39" s="12">
        <v>270000</v>
      </c>
      <c r="F39" s="4">
        <v>0</v>
      </c>
      <c r="G39" s="1"/>
    </row>
    <row r="40" spans="2:7" ht="12.75">
      <c r="B40" s="3">
        <v>30</v>
      </c>
      <c r="C40" s="3" t="s">
        <v>36</v>
      </c>
      <c r="D40" s="4"/>
      <c r="E40" s="12">
        <v>300000</v>
      </c>
      <c r="F40" s="4">
        <v>164546</v>
      </c>
      <c r="G40" s="1"/>
    </row>
    <row r="41" spans="2:7" ht="12.75">
      <c r="B41" s="3">
        <v>31</v>
      </c>
      <c r="C41" s="3" t="s">
        <v>37</v>
      </c>
      <c r="D41" s="4"/>
      <c r="E41" s="12">
        <v>100000</v>
      </c>
      <c r="F41" s="4">
        <v>96430</v>
      </c>
      <c r="G41" s="1"/>
    </row>
    <row r="42" spans="2:7" ht="12.75">
      <c r="B42" s="3">
        <v>32</v>
      </c>
      <c r="C42" s="3" t="s">
        <v>38</v>
      </c>
      <c r="D42" s="4"/>
      <c r="E42" s="12">
        <v>5000</v>
      </c>
      <c r="F42" s="4">
        <v>5478</v>
      </c>
      <c r="G42" s="1"/>
    </row>
    <row r="43" spans="2:7" ht="12.75">
      <c r="B43" s="3">
        <v>33</v>
      </c>
      <c r="C43" s="3" t="s">
        <v>39</v>
      </c>
      <c r="D43" s="4"/>
      <c r="E43" s="12">
        <v>45000</v>
      </c>
      <c r="F43" s="4">
        <v>109935</v>
      </c>
      <c r="G43" s="1"/>
    </row>
    <row r="44" spans="2:7" ht="12.75">
      <c r="B44" s="3">
        <v>34</v>
      </c>
      <c r="C44" s="3" t="s">
        <v>40</v>
      </c>
      <c r="D44" s="4"/>
      <c r="E44" s="12">
        <v>100000</v>
      </c>
      <c r="F44" s="4">
        <v>204939</v>
      </c>
      <c r="G44" s="1"/>
    </row>
    <row r="45" spans="2:7" ht="12.75">
      <c r="B45" s="3">
        <v>35</v>
      </c>
      <c r="C45" s="3" t="s">
        <v>41</v>
      </c>
      <c r="D45" s="4"/>
      <c r="E45" s="12">
        <v>10000</v>
      </c>
      <c r="F45" s="4">
        <v>8766</v>
      </c>
      <c r="G45" s="1"/>
    </row>
    <row r="46" spans="2:7" ht="12.75">
      <c r="B46" s="3">
        <v>36</v>
      </c>
      <c r="C46" s="3" t="s">
        <v>42</v>
      </c>
      <c r="D46" s="4">
        <v>3000</v>
      </c>
      <c r="E46" s="12">
        <f>D46*12</f>
        <v>36000</v>
      </c>
      <c r="F46" s="4">
        <v>15168</v>
      </c>
      <c r="G46" s="1"/>
    </row>
    <row r="47" spans="2:7" ht="12.75">
      <c r="B47" s="3">
        <v>37</v>
      </c>
      <c r="C47" s="3" t="s">
        <v>43</v>
      </c>
      <c r="D47" s="4"/>
      <c r="E47" s="12">
        <v>10000</v>
      </c>
      <c r="F47" s="4">
        <v>11800</v>
      </c>
      <c r="G47" s="1"/>
    </row>
    <row r="48" spans="2:7" ht="12.75">
      <c r="B48" s="3">
        <v>38</v>
      </c>
      <c r="C48" s="3" t="s">
        <v>44</v>
      </c>
      <c r="D48" s="4"/>
      <c r="E48" s="12">
        <v>15000</v>
      </c>
      <c r="F48" s="4">
        <v>36935</v>
      </c>
      <c r="G48" s="1"/>
    </row>
    <row r="49" spans="2:7" ht="12.75">
      <c r="B49" s="3">
        <v>39</v>
      </c>
      <c r="C49" s="3" t="s">
        <v>45</v>
      </c>
      <c r="D49" s="4"/>
      <c r="E49" s="12">
        <v>25000</v>
      </c>
      <c r="F49" s="4">
        <v>25260</v>
      </c>
      <c r="G49" s="1"/>
    </row>
    <row r="50" spans="2:7" ht="12.75">
      <c r="B50" s="3">
        <v>40</v>
      </c>
      <c r="C50" s="3" t="s">
        <v>46</v>
      </c>
      <c r="D50" s="4"/>
      <c r="E50" s="12">
        <v>30549</v>
      </c>
      <c r="F50" s="4">
        <v>423005</v>
      </c>
      <c r="G50" s="1"/>
    </row>
    <row r="51" spans="2:7" ht="12.75">
      <c r="B51" s="3">
        <v>41</v>
      </c>
      <c r="C51" s="3" t="s">
        <v>47</v>
      </c>
      <c r="D51" s="4"/>
      <c r="E51" s="12">
        <v>25000</v>
      </c>
      <c r="F51" s="4">
        <v>69399</v>
      </c>
      <c r="G51" s="1"/>
    </row>
    <row r="52" spans="2:7" ht="12.75">
      <c r="B52" s="3">
        <v>42</v>
      </c>
      <c r="C52" s="3" t="s">
        <v>48</v>
      </c>
      <c r="D52" s="4"/>
      <c r="E52" s="12">
        <v>50000</v>
      </c>
      <c r="F52" s="4">
        <v>75000</v>
      </c>
      <c r="G52" s="1"/>
    </row>
    <row r="53" spans="2:7" ht="12.75">
      <c r="B53" s="3">
        <v>43</v>
      </c>
      <c r="C53" s="3" t="s">
        <v>49</v>
      </c>
      <c r="D53" s="4"/>
      <c r="E53" s="12">
        <v>50000</v>
      </c>
      <c r="F53" s="4">
        <v>0</v>
      </c>
      <c r="G53" s="1"/>
    </row>
    <row r="54" spans="2:7" ht="12.75">
      <c r="B54" s="3">
        <v>44</v>
      </c>
      <c r="C54" s="3" t="s">
        <v>50</v>
      </c>
      <c r="D54" s="4"/>
      <c r="E54" s="12">
        <v>881908.5</v>
      </c>
      <c r="F54" s="4">
        <f>SUM(F55:F71)</f>
        <v>1262061</v>
      </c>
      <c r="G54" s="1"/>
    </row>
    <row r="55" spans="2:7" ht="12.75">
      <c r="B55" s="3"/>
      <c r="C55" s="3" t="s">
        <v>51</v>
      </c>
      <c r="D55" s="4"/>
      <c r="E55" s="12"/>
      <c r="F55" s="4">
        <v>26420</v>
      </c>
      <c r="G55" s="1"/>
    </row>
    <row r="56" spans="2:7" ht="12.75">
      <c r="B56" s="3"/>
      <c r="C56" s="3" t="s">
        <v>52</v>
      </c>
      <c r="D56" s="4"/>
      <c r="E56" s="12"/>
      <c r="F56" s="4">
        <v>32472</v>
      </c>
      <c r="G56" s="1"/>
    </row>
    <row r="57" spans="2:7" ht="12.75">
      <c r="B57" s="3"/>
      <c r="C57" s="3" t="s">
        <v>53</v>
      </c>
      <c r="D57" s="4"/>
      <c r="E57" s="12"/>
      <c r="F57" s="4">
        <v>41009</v>
      </c>
      <c r="G57" s="1"/>
    </row>
    <row r="58" spans="2:7" ht="12.75">
      <c r="B58" s="3"/>
      <c r="C58" s="3" t="s">
        <v>54</v>
      </c>
      <c r="D58" s="4"/>
      <c r="E58" s="12"/>
      <c r="F58" s="4">
        <v>9150</v>
      </c>
      <c r="G58" s="1"/>
    </row>
    <row r="59" spans="2:7" ht="12.75">
      <c r="B59" s="3"/>
      <c r="C59" s="3" t="s">
        <v>55</v>
      </c>
      <c r="D59" s="4"/>
      <c r="E59" s="12"/>
      <c r="F59" s="4">
        <v>3090</v>
      </c>
      <c r="G59" s="1"/>
    </row>
    <row r="60" spans="2:7" ht="12.75">
      <c r="B60" s="3"/>
      <c r="C60" s="3" t="s">
        <v>56</v>
      </c>
      <c r="D60" s="4"/>
      <c r="E60" s="12"/>
      <c r="F60" s="4">
        <v>200800</v>
      </c>
      <c r="G60" s="1"/>
    </row>
    <row r="61" spans="2:7" ht="12.75">
      <c r="B61" s="3"/>
      <c r="C61" s="3" t="s">
        <v>57</v>
      </c>
      <c r="D61" s="4"/>
      <c r="E61" s="12"/>
      <c r="F61" s="4">
        <v>67500</v>
      </c>
      <c r="G61" s="1"/>
    </row>
    <row r="62" spans="2:7" ht="12.75">
      <c r="B62" s="3"/>
      <c r="C62" s="3" t="s">
        <v>58</v>
      </c>
      <c r="D62" s="4"/>
      <c r="E62" s="12"/>
      <c r="F62" s="4">
        <v>170000</v>
      </c>
      <c r="G62" s="1"/>
    </row>
    <row r="63" spans="2:7" ht="12.75">
      <c r="B63" s="3"/>
      <c r="C63" s="3" t="s">
        <v>59</v>
      </c>
      <c r="D63" s="4"/>
      <c r="E63" s="12"/>
      <c r="F63" s="4">
        <v>10138</v>
      </c>
      <c r="G63" s="1"/>
    </row>
    <row r="64" spans="2:7" ht="12.75">
      <c r="B64" s="3"/>
      <c r="C64" s="3" t="s">
        <v>60</v>
      </c>
      <c r="D64" s="4" t="s">
        <v>61</v>
      </c>
      <c r="E64" s="12"/>
      <c r="F64" s="4">
        <v>83000</v>
      </c>
      <c r="G64" s="1"/>
    </row>
    <row r="65" spans="2:7" ht="12.75">
      <c r="B65" s="3"/>
      <c r="C65" s="3" t="s">
        <v>62</v>
      </c>
      <c r="D65" s="4"/>
      <c r="E65" s="12"/>
      <c r="F65" s="4">
        <v>529455</v>
      </c>
      <c r="G65" s="1"/>
    </row>
    <row r="66" spans="2:7" ht="12.75">
      <c r="B66" s="3"/>
      <c r="C66" s="3" t="s">
        <v>63</v>
      </c>
      <c r="D66" s="4"/>
      <c r="E66" s="12"/>
      <c r="F66" s="4">
        <v>26800</v>
      </c>
      <c r="G66" s="1"/>
    </row>
    <row r="67" spans="2:7" ht="12.75">
      <c r="B67" s="3"/>
      <c r="C67" s="3" t="s">
        <v>64</v>
      </c>
      <c r="D67" s="4"/>
      <c r="E67" s="12"/>
      <c r="F67" s="4">
        <v>17000</v>
      </c>
      <c r="G67" s="1"/>
    </row>
    <row r="68" spans="2:7" ht="12.75">
      <c r="B68" s="3"/>
      <c r="C68" s="3" t="s">
        <v>65</v>
      </c>
      <c r="D68" s="4"/>
      <c r="E68" s="12"/>
      <c r="F68" s="4">
        <v>45227</v>
      </c>
      <c r="G68" s="1"/>
    </row>
    <row r="69" spans="2:7" ht="12.75">
      <c r="B69" s="3"/>
      <c r="C69" s="3"/>
      <c r="D69" s="4"/>
      <c r="E69" s="12"/>
      <c r="F69" s="4"/>
      <c r="G69" s="1"/>
    </row>
    <row r="70" spans="2:7" ht="12.75">
      <c r="B70" s="3"/>
      <c r="C70" s="3"/>
      <c r="D70" s="4"/>
      <c r="E70" s="12"/>
      <c r="F70" s="4"/>
      <c r="G70" s="1"/>
    </row>
    <row r="71" spans="2:7" ht="12.75">
      <c r="B71" s="3"/>
      <c r="C71" s="3"/>
      <c r="D71" s="4"/>
      <c r="E71" s="12"/>
      <c r="F71" s="4"/>
      <c r="G71" s="1"/>
    </row>
    <row r="72" spans="2:7" ht="12.75">
      <c r="B72" s="3"/>
      <c r="C72" s="10" t="s">
        <v>66</v>
      </c>
      <c r="D72" s="4"/>
      <c r="E72" s="12">
        <f>SUM(E9:E71)</f>
        <v>13732747.5</v>
      </c>
      <c r="F72" s="11">
        <f>SUM(F9:F54)</f>
        <v>12271240</v>
      </c>
      <c r="G72" s="1"/>
    </row>
    <row r="73" spans="5:7" ht="12.75">
      <c r="E73" s="13"/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</sheetData>
  <sheetProtection selectLockedCells="1" selectUnlockedCells="1"/>
  <mergeCells count="1">
    <mergeCell ref="B2:F2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2022-03-18T12:14:48Z</cp:lastPrinted>
  <dcterms:modified xsi:type="dcterms:W3CDTF">2022-03-18T12:29:18Z</dcterms:modified>
  <cp:category/>
  <cp:version/>
  <cp:contentType/>
  <cp:contentStatus/>
</cp:coreProperties>
</file>